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13" i="3"/>
  <c r="O13"/>
  <c r="J13"/>
  <c r="I13"/>
  <c r="D13"/>
  <c r="E13" s="1"/>
  <c r="C13"/>
  <c r="E10"/>
  <c r="G13" i="1"/>
  <c r="F13"/>
  <c r="E10"/>
  <c r="H10"/>
  <c r="P13"/>
  <c r="O13"/>
  <c r="J13"/>
  <c r="I13"/>
  <c r="D13"/>
  <c r="C13"/>
  <c r="E13" l="1"/>
</calcChain>
</file>

<file path=xl/sharedStrings.xml><?xml version="1.0" encoding="utf-8"?>
<sst xmlns="http://schemas.openxmlformats.org/spreadsheetml/2006/main" count="66" uniqueCount="24">
  <si>
    <t>Smt. NPS Govt. College (W), Chittoor</t>
  </si>
  <si>
    <t>College wise and Group wise Result Analysis 2019-20</t>
  </si>
  <si>
    <t xml:space="preserve">S. No. </t>
  </si>
  <si>
    <t>Courses</t>
  </si>
  <si>
    <t>I Year</t>
  </si>
  <si>
    <t>II Year</t>
  </si>
  <si>
    <t>III Year</t>
  </si>
  <si>
    <t xml:space="preserve">I Sem </t>
  </si>
  <si>
    <t>III Sem</t>
  </si>
  <si>
    <t xml:space="preserve">V Sem </t>
  </si>
  <si>
    <t>VI Sem</t>
  </si>
  <si>
    <t>No. of App.</t>
  </si>
  <si>
    <t xml:space="preserve">No. of Passed </t>
  </si>
  <si>
    <t>%</t>
  </si>
  <si>
    <t>B.A (Gen)</t>
  </si>
  <si>
    <t>B.A (CA)</t>
  </si>
  <si>
    <t>B.Com (G)</t>
  </si>
  <si>
    <t>B.com (CA)</t>
  </si>
  <si>
    <t>B.Sc. MSCs</t>
  </si>
  <si>
    <t>B.Sc. MZC</t>
  </si>
  <si>
    <t>BBA</t>
  </si>
  <si>
    <t>TOTAL :</t>
  </si>
  <si>
    <t>IV Sem</t>
  </si>
  <si>
    <t>II Sem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</si>
</sst>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" fontId="5" fillId="0" borderId="0" xfId="0" applyNumberFormat="1" applyFont="1"/>
    <xf numFmtId="1" fontId="0" fillId="0" borderId="0" xfId="0" applyNumberFormat="1"/>
    <xf numFmtId="0" fontId="0" fillId="0" borderId="9" xfId="0" applyFill="1" applyBorder="1"/>
    <xf numFmtId="10" fontId="4" fillId="0" borderId="0" xfId="0" applyNumberFormat="1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right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7" fillId="0" borderId="6" xfId="0" applyFont="1" applyBorder="1"/>
    <xf numFmtId="0" fontId="8" fillId="0" borderId="6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Border="1"/>
    <xf numFmtId="0" fontId="7" fillId="0" borderId="6" xfId="0" applyFont="1" applyFill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561975</xdr:colOff>
      <xdr:row>1</xdr:row>
      <xdr:rowOff>257176</xdr:rowOff>
    </xdr:from>
    <xdr:to>
      <xdr:col>16</xdr:col>
      <xdr:colOff>581024</xdr:colOff>
      <xdr:row>3</xdr:row>
      <xdr:rowOff>9529</xdr:rowOff>
    </xdr:to>
    <xdr:cxnSp macro="">
      <xdr:nvCxnSpPr>
        <xdr:cNvPr id="3" name="Straight Connector 2"/>
        <xdr:cNvCxnSpPr/>
      </xdr:nvCxnSpPr>
      <xdr:spPr>
        <a:xfrm rot="5400000">
          <a:off x="6557961" y="623890"/>
          <a:ext cx="219078" cy="190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9"/>
  <sheetViews>
    <sheetView tabSelected="1" workbookViewId="0">
      <selection activeCell="F6" sqref="F6:H12"/>
    </sheetView>
  </sheetViews>
  <sheetFormatPr defaultRowHeight="15"/>
  <cols>
    <col min="1" max="1" width="6.5703125" bestFit="1" customWidth="1"/>
    <col min="2" max="2" width="10.7109375" bestFit="1" customWidth="1"/>
    <col min="3" max="3" width="7.85546875" customWidth="1"/>
    <col min="4" max="4" width="8" customWidth="1"/>
    <col min="5" max="5" width="4.42578125" style="7" customWidth="1"/>
    <col min="6" max="6" width="6.85546875" style="7" customWidth="1"/>
    <col min="7" max="7" width="8.140625" style="7" customWidth="1"/>
    <col min="8" max="8" width="9.140625" style="7"/>
    <col min="9" max="9" width="7" customWidth="1"/>
    <col min="10" max="10" width="7.5703125" customWidth="1"/>
    <col min="11" max="11" width="4.28515625" customWidth="1"/>
    <col min="12" max="12" width="6.7109375" customWidth="1"/>
    <col min="13" max="13" width="7.28515625" customWidth="1"/>
    <col min="14" max="14" width="5.28515625" style="7" customWidth="1"/>
    <col min="15" max="15" width="6.85546875" customWidth="1"/>
    <col min="16" max="16" width="7.5703125" customWidth="1"/>
    <col min="17" max="17" width="4.42578125" bestFit="1" customWidth="1"/>
    <col min="18" max="18" width="7.140625" customWidth="1"/>
    <col min="19" max="19" width="7.42578125" customWidth="1"/>
    <col min="20" max="20" width="4.42578125" bestFit="1" customWidth="1"/>
  </cols>
  <sheetData>
    <row r="1" spans="1:26" ht="2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4"/>
      <c r="V1" s="4"/>
      <c r="W1" s="4"/>
      <c r="X1" s="4"/>
      <c r="Y1" s="4"/>
      <c r="Z1" s="4"/>
    </row>
    <row r="2" spans="1:26" ht="2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5"/>
      <c r="V2" s="5"/>
      <c r="W2" s="5"/>
      <c r="X2" s="5"/>
      <c r="Y2" s="5"/>
      <c r="Z2" s="5"/>
    </row>
    <row r="3" spans="1:26" ht="15.75">
      <c r="A3" s="32" t="s">
        <v>2</v>
      </c>
      <c r="B3" s="32" t="s">
        <v>3</v>
      </c>
      <c r="C3" s="28" t="s">
        <v>4</v>
      </c>
      <c r="D3" s="29"/>
      <c r="E3" s="29"/>
      <c r="F3" s="29"/>
      <c r="G3" s="29"/>
      <c r="H3" s="30"/>
      <c r="I3" s="28" t="s">
        <v>5</v>
      </c>
      <c r="J3" s="29"/>
      <c r="K3" s="29"/>
      <c r="L3" s="29"/>
      <c r="M3" s="29"/>
      <c r="N3" s="30"/>
      <c r="O3" s="35" t="s">
        <v>6</v>
      </c>
      <c r="P3" s="35"/>
      <c r="Q3" s="35"/>
      <c r="R3" s="35"/>
      <c r="S3" s="35"/>
      <c r="T3" s="35"/>
      <c r="U3" s="1"/>
      <c r="V3" s="1"/>
      <c r="W3" s="1"/>
      <c r="X3" s="1"/>
      <c r="Y3" s="1"/>
      <c r="Z3" s="1"/>
    </row>
    <row r="4" spans="1:26" ht="15.75">
      <c r="A4" s="33"/>
      <c r="B4" s="33"/>
      <c r="C4" s="35" t="s">
        <v>7</v>
      </c>
      <c r="D4" s="35"/>
      <c r="E4" s="35"/>
      <c r="F4" s="28" t="s">
        <v>23</v>
      </c>
      <c r="G4" s="29"/>
      <c r="H4" s="30"/>
      <c r="I4" s="35" t="s">
        <v>8</v>
      </c>
      <c r="J4" s="35"/>
      <c r="K4" s="35"/>
      <c r="L4" s="35" t="s">
        <v>22</v>
      </c>
      <c r="M4" s="35"/>
      <c r="N4" s="35"/>
      <c r="O4" s="35" t="s">
        <v>9</v>
      </c>
      <c r="P4" s="35"/>
      <c r="Q4" s="35"/>
      <c r="R4" s="31" t="s">
        <v>10</v>
      </c>
      <c r="S4" s="31"/>
      <c r="T4" s="31"/>
      <c r="V4" s="9"/>
      <c r="W4" s="10"/>
    </row>
    <row r="5" spans="1:26" ht="47.25">
      <c r="A5" s="34"/>
      <c r="B5" s="34"/>
      <c r="C5" s="15" t="s">
        <v>11</v>
      </c>
      <c r="D5" s="15" t="s">
        <v>12</v>
      </c>
      <c r="E5" s="16" t="s">
        <v>13</v>
      </c>
      <c r="F5" s="16" t="s">
        <v>11</v>
      </c>
      <c r="G5" s="16" t="s">
        <v>12</v>
      </c>
      <c r="H5" s="16" t="s">
        <v>13</v>
      </c>
      <c r="I5" s="15" t="s">
        <v>11</v>
      </c>
      <c r="J5" s="15" t="s">
        <v>12</v>
      </c>
      <c r="K5" s="15" t="s">
        <v>13</v>
      </c>
      <c r="L5" s="15" t="s">
        <v>11</v>
      </c>
      <c r="M5" s="15" t="s">
        <v>12</v>
      </c>
      <c r="N5" s="16" t="s">
        <v>13</v>
      </c>
      <c r="O5" s="15" t="s">
        <v>11</v>
      </c>
      <c r="P5" s="15" t="s">
        <v>12</v>
      </c>
      <c r="Q5" s="15" t="s">
        <v>13</v>
      </c>
      <c r="R5" s="15" t="s">
        <v>11</v>
      </c>
      <c r="S5" s="15" t="s">
        <v>12</v>
      </c>
      <c r="T5" s="15" t="s">
        <v>13</v>
      </c>
      <c r="V5" s="9"/>
      <c r="W5" s="10"/>
    </row>
    <row r="6" spans="1:26" ht="15.75">
      <c r="A6" s="17">
        <v>1</v>
      </c>
      <c r="B6" s="18" t="s">
        <v>14</v>
      </c>
      <c r="C6" s="17">
        <v>17</v>
      </c>
      <c r="D6" s="17">
        <v>8</v>
      </c>
      <c r="E6" s="19">
        <v>47.05</v>
      </c>
      <c r="F6" s="19">
        <v>13</v>
      </c>
      <c r="G6" s="19">
        <v>9</v>
      </c>
      <c r="H6" s="19">
        <v>69</v>
      </c>
      <c r="I6" s="17">
        <v>12</v>
      </c>
      <c r="J6" s="17">
        <v>4</v>
      </c>
      <c r="K6" s="20">
        <v>33</v>
      </c>
      <c r="L6" s="21">
        <v>10</v>
      </c>
      <c r="M6" s="21">
        <v>10</v>
      </c>
      <c r="N6" s="22">
        <v>100</v>
      </c>
      <c r="O6" s="17">
        <v>7</v>
      </c>
      <c r="P6" s="17">
        <v>5</v>
      </c>
      <c r="Q6" s="23">
        <v>71</v>
      </c>
      <c r="R6" s="14">
        <v>6</v>
      </c>
      <c r="S6" s="14">
        <v>5</v>
      </c>
      <c r="T6" s="14">
        <v>83</v>
      </c>
      <c r="V6" s="9"/>
      <c r="W6" s="11"/>
    </row>
    <row r="7" spans="1:26" ht="15.75">
      <c r="A7" s="17">
        <v>2</v>
      </c>
      <c r="B7" s="18" t="s">
        <v>15</v>
      </c>
      <c r="C7" s="17">
        <v>11</v>
      </c>
      <c r="D7" s="17">
        <v>4</v>
      </c>
      <c r="E7" s="19">
        <v>36</v>
      </c>
      <c r="F7" s="19">
        <v>9</v>
      </c>
      <c r="G7" s="19">
        <v>9</v>
      </c>
      <c r="H7" s="19">
        <v>100</v>
      </c>
      <c r="I7" s="17">
        <v>10</v>
      </c>
      <c r="J7" s="17">
        <v>4</v>
      </c>
      <c r="K7" s="20">
        <v>40</v>
      </c>
      <c r="L7" s="21">
        <v>9</v>
      </c>
      <c r="M7" s="21">
        <v>9</v>
      </c>
      <c r="N7" s="22">
        <v>100</v>
      </c>
      <c r="O7" s="17">
        <v>2</v>
      </c>
      <c r="P7" s="17">
        <v>0</v>
      </c>
      <c r="Q7" s="23">
        <v>0</v>
      </c>
      <c r="R7" s="14">
        <v>2</v>
      </c>
      <c r="S7" s="14">
        <v>2</v>
      </c>
      <c r="T7" s="14">
        <v>100</v>
      </c>
      <c r="V7" s="9"/>
      <c r="W7" s="11"/>
    </row>
    <row r="8" spans="1:26" ht="15.75">
      <c r="A8" s="17">
        <v>3</v>
      </c>
      <c r="B8" s="18" t="s">
        <v>16</v>
      </c>
      <c r="C8" s="17">
        <v>25</v>
      </c>
      <c r="D8" s="17">
        <v>17</v>
      </c>
      <c r="E8" s="19">
        <v>70</v>
      </c>
      <c r="F8" s="19">
        <v>22</v>
      </c>
      <c r="G8" s="19">
        <v>22</v>
      </c>
      <c r="H8" s="19">
        <v>100</v>
      </c>
      <c r="I8" s="17">
        <v>13</v>
      </c>
      <c r="J8" s="17">
        <v>8</v>
      </c>
      <c r="K8" s="20">
        <v>61</v>
      </c>
      <c r="L8" s="21">
        <v>13</v>
      </c>
      <c r="M8" s="21">
        <v>13</v>
      </c>
      <c r="N8" s="22">
        <v>100</v>
      </c>
      <c r="O8" s="17">
        <v>16</v>
      </c>
      <c r="P8" s="17">
        <v>11</v>
      </c>
      <c r="Q8" s="23">
        <v>69</v>
      </c>
      <c r="R8" s="14">
        <v>14</v>
      </c>
      <c r="S8" s="14">
        <v>14</v>
      </c>
      <c r="T8" s="14">
        <v>100</v>
      </c>
      <c r="V8" s="10"/>
      <c r="W8" s="11"/>
    </row>
    <row r="9" spans="1:26" ht="15.75">
      <c r="A9" s="17">
        <v>4</v>
      </c>
      <c r="B9" s="18" t="s">
        <v>17</v>
      </c>
      <c r="C9" s="17">
        <v>66</v>
      </c>
      <c r="D9" s="17">
        <v>55</v>
      </c>
      <c r="E9" s="19">
        <v>80</v>
      </c>
      <c r="F9" s="19">
        <v>57</v>
      </c>
      <c r="G9" s="19">
        <v>56</v>
      </c>
      <c r="H9" s="19">
        <v>98</v>
      </c>
      <c r="I9" s="17">
        <v>53</v>
      </c>
      <c r="J9" s="17">
        <v>48</v>
      </c>
      <c r="K9" s="20">
        <v>90</v>
      </c>
      <c r="L9" s="21">
        <v>50</v>
      </c>
      <c r="M9" s="21">
        <v>50</v>
      </c>
      <c r="N9" s="22">
        <v>100</v>
      </c>
      <c r="O9" s="17">
        <v>39</v>
      </c>
      <c r="P9" s="17">
        <v>34</v>
      </c>
      <c r="Q9" s="23">
        <v>87</v>
      </c>
      <c r="R9" s="14">
        <v>39</v>
      </c>
      <c r="S9" s="14">
        <v>39</v>
      </c>
      <c r="T9" s="14">
        <v>100</v>
      </c>
      <c r="V9" s="9"/>
      <c r="W9" s="9"/>
    </row>
    <row r="10" spans="1:26" ht="15.75">
      <c r="A10" s="17">
        <v>5</v>
      </c>
      <c r="B10" s="18" t="s">
        <v>18</v>
      </c>
      <c r="C10" s="17">
        <v>32</v>
      </c>
      <c r="D10" s="17">
        <v>15</v>
      </c>
      <c r="E10" s="19">
        <f>D10/C10*100</f>
        <v>46.875</v>
      </c>
      <c r="F10" s="19">
        <v>27</v>
      </c>
      <c r="G10" s="19">
        <v>26</v>
      </c>
      <c r="H10" s="19">
        <f>G10/F10*100</f>
        <v>96.296296296296291</v>
      </c>
      <c r="I10" s="17">
        <v>21</v>
      </c>
      <c r="J10" s="17">
        <v>13</v>
      </c>
      <c r="K10" s="20">
        <v>61</v>
      </c>
      <c r="L10" s="24">
        <v>21</v>
      </c>
      <c r="M10" s="24">
        <v>21</v>
      </c>
      <c r="N10" s="22">
        <v>100</v>
      </c>
      <c r="O10" s="17">
        <v>16</v>
      </c>
      <c r="P10" s="17">
        <v>15</v>
      </c>
      <c r="Q10" s="23">
        <v>94</v>
      </c>
      <c r="R10" s="14">
        <v>16</v>
      </c>
      <c r="S10" s="14">
        <v>16</v>
      </c>
      <c r="T10" s="14">
        <v>100</v>
      </c>
      <c r="U10" s="8"/>
      <c r="V10" s="10"/>
      <c r="W10" s="10"/>
    </row>
    <row r="11" spans="1:26" ht="15.75">
      <c r="A11" s="17">
        <v>6</v>
      </c>
      <c r="B11" s="18" t="s">
        <v>19</v>
      </c>
      <c r="C11" s="17">
        <v>36</v>
      </c>
      <c r="D11" s="17">
        <v>9</v>
      </c>
      <c r="E11" s="19">
        <v>30</v>
      </c>
      <c r="F11" s="19">
        <v>35</v>
      </c>
      <c r="G11" s="19">
        <v>35</v>
      </c>
      <c r="H11" s="19">
        <v>100</v>
      </c>
      <c r="I11" s="17">
        <v>18</v>
      </c>
      <c r="J11" s="17">
        <v>6</v>
      </c>
      <c r="K11" s="20">
        <v>34</v>
      </c>
      <c r="L11" s="21">
        <v>17</v>
      </c>
      <c r="M11" s="21">
        <v>16</v>
      </c>
      <c r="N11" s="22">
        <v>95</v>
      </c>
      <c r="O11" s="17">
        <v>12</v>
      </c>
      <c r="P11" s="17">
        <v>5</v>
      </c>
      <c r="Q11" s="23">
        <v>42</v>
      </c>
      <c r="R11" s="14">
        <v>11</v>
      </c>
      <c r="S11" s="14">
        <v>10</v>
      </c>
      <c r="T11" s="14">
        <v>91</v>
      </c>
      <c r="V11" s="12"/>
      <c r="W11" s="13"/>
    </row>
    <row r="12" spans="1:26" ht="15.75">
      <c r="A12" s="17">
        <v>7</v>
      </c>
      <c r="B12" s="18" t="s">
        <v>20</v>
      </c>
      <c r="C12" s="17">
        <v>10</v>
      </c>
      <c r="D12" s="17">
        <v>7</v>
      </c>
      <c r="E12" s="19">
        <v>70</v>
      </c>
      <c r="F12" s="19">
        <v>7</v>
      </c>
      <c r="G12" s="19">
        <v>7</v>
      </c>
      <c r="H12" s="19">
        <v>100</v>
      </c>
      <c r="I12" s="17">
        <v>8</v>
      </c>
      <c r="J12" s="17">
        <v>6</v>
      </c>
      <c r="K12" s="20">
        <v>75</v>
      </c>
      <c r="L12" s="21">
        <v>7</v>
      </c>
      <c r="M12" s="21">
        <v>7</v>
      </c>
      <c r="N12" s="22">
        <v>100</v>
      </c>
      <c r="O12" s="17">
        <v>3</v>
      </c>
      <c r="P12" s="17">
        <v>3</v>
      </c>
      <c r="Q12" s="23">
        <v>100</v>
      </c>
      <c r="R12" s="14">
        <v>2</v>
      </c>
      <c r="S12" s="14">
        <v>2</v>
      </c>
      <c r="T12" s="14">
        <v>100</v>
      </c>
    </row>
    <row r="13" spans="1:26" ht="15.75">
      <c r="A13" s="15"/>
      <c r="B13" s="15" t="s">
        <v>21</v>
      </c>
      <c r="C13" s="15">
        <f t="shared" ref="C13:P13" si="0">SUM(C6:C12)</f>
        <v>197</v>
      </c>
      <c r="D13" s="15">
        <f t="shared" si="0"/>
        <v>115</v>
      </c>
      <c r="E13" s="16">
        <f>(D13/C13)*100</f>
        <v>58.375634517766493</v>
      </c>
      <c r="F13" s="16">
        <f>SUM(F6:F12)</f>
        <v>170</v>
      </c>
      <c r="G13" s="16">
        <f>SUM(G6:G12)</f>
        <v>164</v>
      </c>
      <c r="H13" s="16">
        <v>96</v>
      </c>
      <c r="I13" s="15">
        <f t="shared" si="0"/>
        <v>135</v>
      </c>
      <c r="J13" s="15">
        <f t="shared" si="0"/>
        <v>89</v>
      </c>
      <c r="K13" s="20">
        <v>66</v>
      </c>
      <c r="L13" s="25">
        <v>127</v>
      </c>
      <c r="M13" s="25">
        <v>126</v>
      </c>
      <c r="N13" s="22">
        <v>99</v>
      </c>
      <c r="O13" s="15">
        <f t="shared" si="0"/>
        <v>95</v>
      </c>
      <c r="P13" s="15">
        <f t="shared" si="0"/>
        <v>73</v>
      </c>
      <c r="Q13" s="23">
        <v>77</v>
      </c>
      <c r="R13" s="14">
        <v>89</v>
      </c>
      <c r="S13" s="14">
        <v>87</v>
      </c>
      <c r="T13" s="14">
        <v>98</v>
      </c>
    </row>
    <row r="16" spans="1:26" ht="26.25">
      <c r="E16" s="6"/>
      <c r="F16" s="6"/>
      <c r="G16" s="6"/>
      <c r="H16" s="6"/>
      <c r="I16" s="2"/>
      <c r="J16" s="2"/>
      <c r="K16" s="2"/>
      <c r="L16" s="2"/>
      <c r="M16" s="2"/>
      <c r="N16" s="6"/>
      <c r="O16" s="3"/>
      <c r="P16" s="3"/>
      <c r="Q16" s="3"/>
    </row>
    <row r="19" spans="7:7">
      <c r="G19" s="7">
        <v>65</v>
      </c>
    </row>
  </sheetData>
  <mergeCells count="13">
    <mergeCell ref="A1:T1"/>
    <mergeCell ref="A2:T2"/>
    <mergeCell ref="C3:H3"/>
    <mergeCell ref="F4:H4"/>
    <mergeCell ref="R4:T4"/>
    <mergeCell ref="A3:A5"/>
    <mergeCell ref="B3:B5"/>
    <mergeCell ref="O3:T3"/>
    <mergeCell ref="C4:E4"/>
    <mergeCell ref="I4:K4"/>
    <mergeCell ref="O4:Q4"/>
    <mergeCell ref="I3:N3"/>
    <mergeCell ref="L4:N4"/>
  </mergeCells>
  <pageMargins left="0.48" right="0.23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D5"/>
  <sheetViews>
    <sheetView workbookViewId="0">
      <selection activeCell="D5" sqref="D5"/>
    </sheetView>
  </sheetViews>
  <sheetFormatPr defaultRowHeight="15"/>
  <sheetData>
    <row r="3" spans="1:4">
      <c r="A3" s="7"/>
    </row>
    <row r="5" spans="1:4">
      <c r="C5" s="7"/>
      <c r="D5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4"/>
  <sheetViews>
    <sheetView workbookViewId="0">
      <selection activeCell="C4" sqref="C4:E4"/>
    </sheetView>
  </sheetViews>
  <sheetFormatPr defaultRowHeight="15"/>
  <cols>
    <col min="2" max="2" width="11.28515625" bestFit="1" customWidth="1"/>
    <col min="6" max="6" width="0.140625" customWidth="1"/>
    <col min="7" max="8" width="9.140625" hidden="1" customWidth="1"/>
    <col min="11" max="11" width="8.85546875" customWidth="1"/>
    <col min="12" max="14" width="9.140625" hidden="1" customWidth="1"/>
    <col min="15" max="15" width="9.28515625" customWidth="1"/>
    <col min="17" max="17" width="8.7109375" customWidth="1"/>
    <col min="18" max="20" width="9.140625" hidden="1" customWidth="1"/>
  </cols>
  <sheetData>
    <row r="1" spans="1:20" ht="2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2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5.75">
      <c r="A3" s="32" t="s">
        <v>2</v>
      </c>
      <c r="B3" s="32" t="s">
        <v>3</v>
      </c>
      <c r="C3" s="28" t="s">
        <v>4</v>
      </c>
      <c r="D3" s="29"/>
      <c r="E3" s="29"/>
      <c r="F3" s="29"/>
      <c r="G3" s="29"/>
      <c r="H3" s="30"/>
      <c r="I3" s="28" t="s">
        <v>5</v>
      </c>
      <c r="J3" s="29"/>
      <c r="K3" s="29"/>
      <c r="L3" s="29"/>
      <c r="M3" s="29"/>
      <c r="N3" s="30"/>
      <c r="O3" s="35" t="s">
        <v>6</v>
      </c>
      <c r="P3" s="35"/>
      <c r="Q3" s="35"/>
      <c r="R3" s="35"/>
      <c r="S3" s="35"/>
      <c r="T3" s="35"/>
    </row>
    <row r="4" spans="1:20" ht="15.75">
      <c r="A4" s="33"/>
      <c r="B4" s="33"/>
      <c r="C4" s="35" t="s">
        <v>7</v>
      </c>
      <c r="D4" s="35"/>
      <c r="E4" s="35"/>
      <c r="F4" s="28"/>
      <c r="G4" s="29"/>
      <c r="H4" s="30"/>
      <c r="I4" s="35" t="s">
        <v>8</v>
      </c>
      <c r="J4" s="35"/>
      <c r="K4" s="35"/>
      <c r="L4" s="35"/>
      <c r="M4" s="35"/>
      <c r="N4" s="35"/>
      <c r="O4" s="35" t="s">
        <v>9</v>
      </c>
      <c r="P4" s="35"/>
      <c r="Q4" s="35"/>
      <c r="R4" s="31"/>
      <c r="S4" s="31"/>
      <c r="T4" s="31"/>
    </row>
    <row r="5" spans="1:20" ht="31.5">
      <c r="A5" s="34"/>
      <c r="B5" s="34"/>
      <c r="C5" s="15" t="s">
        <v>11</v>
      </c>
      <c r="D5" s="15" t="s">
        <v>12</v>
      </c>
      <c r="E5" s="16" t="s">
        <v>13</v>
      </c>
      <c r="F5" s="16"/>
      <c r="G5" s="16"/>
      <c r="H5" s="19"/>
      <c r="I5" s="15" t="s">
        <v>11</v>
      </c>
      <c r="J5" s="15" t="s">
        <v>12</v>
      </c>
      <c r="K5" s="15" t="s">
        <v>13</v>
      </c>
      <c r="L5" s="15"/>
      <c r="M5" s="15"/>
      <c r="N5" s="16"/>
      <c r="O5" s="15" t="s">
        <v>11</v>
      </c>
      <c r="P5" s="15" t="s">
        <v>12</v>
      </c>
      <c r="Q5" s="15" t="s">
        <v>13</v>
      </c>
      <c r="R5" s="15"/>
      <c r="S5" s="15"/>
      <c r="T5" s="15"/>
    </row>
    <row r="6" spans="1:20" ht="15.75">
      <c r="A6" s="17">
        <v>1</v>
      </c>
      <c r="B6" s="18" t="s">
        <v>14</v>
      </c>
      <c r="C6" s="17">
        <v>17</v>
      </c>
      <c r="D6" s="17">
        <v>8</v>
      </c>
      <c r="E6" s="19">
        <v>47.05</v>
      </c>
      <c r="F6" s="19"/>
      <c r="G6" s="19"/>
      <c r="I6" s="17">
        <v>12</v>
      </c>
      <c r="J6" s="17">
        <v>4</v>
      </c>
      <c r="K6" s="20">
        <v>33</v>
      </c>
      <c r="L6" s="21"/>
      <c r="M6" s="21"/>
      <c r="N6" s="22"/>
      <c r="O6" s="17">
        <v>7</v>
      </c>
      <c r="P6" s="17">
        <v>5</v>
      </c>
      <c r="Q6" s="23">
        <v>71</v>
      </c>
      <c r="R6" s="14"/>
      <c r="S6" s="14"/>
      <c r="T6" s="14"/>
    </row>
    <row r="7" spans="1:20" ht="15.75">
      <c r="A7" s="17">
        <v>2</v>
      </c>
      <c r="B7" s="18" t="s">
        <v>15</v>
      </c>
      <c r="C7" s="17">
        <v>11</v>
      </c>
      <c r="D7" s="17">
        <v>4</v>
      </c>
      <c r="E7" s="19">
        <v>36</v>
      </c>
      <c r="F7" s="19"/>
      <c r="G7" s="19"/>
      <c r="H7" s="19"/>
      <c r="I7" s="17">
        <v>10</v>
      </c>
      <c r="J7" s="17">
        <v>4</v>
      </c>
      <c r="K7" s="20">
        <v>40</v>
      </c>
      <c r="L7" s="21"/>
      <c r="M7" s="21"/>
      <c r="N7" s="22"/>
      <c r="O7" s="17">
        <v>2</v>
      </c>
      <c r="P7" s="17">
        <v>0</v>
      </c>
      <c r="Q7" s="23">
        <v>0</v>
      </c>
      <c r="R7" s="14"/>
      <c r="S7" s="14"/>
      <c r="T7" s="14"/>
    </row>
    <row r="8" spans="1:20" ht="15.75">
      <c r="A8" s="17">
        <v>3</v>
      </c>
      <c r="B8" s="18" t="s">
        <v>16</v>
      </c>
      <c r="C8" s="17">
        <v>25</v>
      </c>
      <c r="D8" s="17">
        <v>17</v>
      </c>
      <c r="E8" s="19">
        <v>70</v>
      </c>
      <c r="F8" s="19"/>
      <c r="G8" s="19"/>
      <c r="H8" s="19"/>
      <c r="I8" s="17">
        <v>13</v>
      </c>
      <c r="J8" s="17">
        <v>8</v>
      </c>
      <c r="K8" s="20">
        <v>61</v>
      </c>
      <c r="L8" s="21"/>
      <c r="M8" s="21"/>
      <c r="N8" s="22"/>
      <c r="O8" s="17">
        <v>16</v>
      </c>
      <c r="P8" s="17">
        <v>11</v>
      </c>
      <c r="Q8" s="23">
        <v>69</v>
      </c>
      <c r="R8" s="14"/>
      <c r="S8" s="14"/>
      <c r="T8" s="14"/>
    </row>
    <row r="9" spans="1:20" ht="15.75">
      <c r="A9" s="17">
        <v>4</v>
      </c>
      <c r="B9" s="18" t="s">
        <v>17</v>
      </c>
      <c r="C9" s="17">
        <v>66</v>
      </c>
      <c r="D9" s="17">
        <v>55</v>
      </c>
      <c r="E9" s="19">
        <v>80</v>
      </c>
      <c r="F9" s="19"/>
      <c r="G9" s="19"/>
      <c r="H9" s="19"/>
      <c r="I9" s="17">
        <v>53</v>
      </c>
      <c r="J9" s="17">
        <v>48</v>
      </c>
      <c r="K9" s="20">
        <v>90</v>
      </c>
      <c r="L9" s="21"/>
      <c r="M9" s="21"/>
      <c r="N9" s="22"/>
      <c r="O9" s="17">
        <v>39</v>
      </c>
      <c r="P9" s="17">
        <v>34</v>
      </c>
      <c r="Q9" s="23">
        <v>87</v>
      </c>
      <c r="R9" s="14"/>
      <c r="S9" s="14"/>
      <c r="T9" s="14"/>
    </row>
    <row r="10" spans="1:20" ht="15.75">
      <c r="A10" s="17">
        <v>5</v>
      </c>
      <c r="B10" s="18" t="s">
        <v>18</v>
      </c>
      <c r="C10" s="17">
        <v>32</v>
      </c>
      <c r="D10" s="17">
        <v>15</v>
      </c>
      <c r="E10" s="19">
        <f>D10/C10*100</f>
        <v>46.875</v>
      </c>
      <c r="F10" s="19"/>
      <c r="G10" s="19"/>
      <c r="H10" s="19"/>
      <c r="I10" s="17">
        <v>21</v>
      </c>
      <c r="J10" s="17">
        <v>13</v>
      </c>
      <c r="K10" s="20">
        <v>61</v>
      </c>
      <c r="L10" s="24"/>
      <c r="M10" s="24"/>
      <c r="N10" s="22"/>
      <c r="O10" s="17">
        <v>16</v>
      </c>
      <c r="P10" s="17">
        <v>15</v>
      </c>
      <c r="Q10" s="23">
        <v>94</v>
      </c>
      <c r="R10" s="14"/>
      <c r="S10" s="14"/>
      <c r="T10" s="14"/>
    </row>
    <row r="11" spans="1:20" ht="15.75">
      <c r="A11" s="17">
        <v>6</v>
      </c>
      <c r="B11" s="18" t="s">
        <v>19</v>
      </c>
      <c r="C11" s="17">
        <v>36</v>
      </c>
      <c r="D11" s="17">
        <v>9</v>
      </c>
      <c r="E11" s="19">
        <v>30</v>
      </c>
      <c r="F11" s="19"/>
      <c r="G11" s="19"/>
      <c r="H11" s="19"/>
      <c r="I11" s="17">
        <v>18</v>
      </c>
      <c r="J11" s="17">
        <v>6</v>
      </c>
      <c r="K11" s="20">
        <v>34</v>
      </c>
      <c r="L11" s="21"/>
      <c r="M11" s="21"/>
      <c r="N11" s="22"/>
      <c r="O11" s="17">
        <v>12</v>
      </c>
      <c r="P11" s="17">
        <v>5</v>
      </c>
      <c r="Q11" s="23">
        <v>42</v>
      </c>
      <c r="R11" s="14"/>
      <c r="S11" s="14"/>
      <c r="T11" s="14"/>
    </row>
    <row r="12" spans="1:20" ht="15.75">
      <c r="A12" s="17">
        <v>7</v>
      </c>
      <c r="B12" s="18" t="s">
        <v>20</v>
      </c>
      <c r="C12" s="17">
        <v>10</v>
      </c>
      <c r="D12" s="17">
        <v>7</v>
      </c>
      <c r="E12" s="19">
        <v>70</v>
      </c>
      <c r="F12" s="19"/>
      <c r="G12" s="19"/>
      <c r="H12" s="19"/>
      <c r="I12" s="17">
        <v>8</v>
      </c>
      <c r="J12" s="17">
        <v>6</v>
      </c>
      <c r="K12" s="20">
        <v>75</v>
      </c>
      <c r="L12" s="21"/>
      <c r="M12" s="21"/>
      <c r="N12" s="22"/>
      <c r="O12" s="17">
        <v>3</v>
      </c>
      <c r="P12" s="17">
        <v>3</v>
      </c>
      <c r="Q12" s="23">
        <v>100</v>
      </c>
      <c r="R12" s="14"/>
      <c r="S12" s="14"/>
      <c r="T12" s="14"/>
    </row>
    <row r="13" spans="1:20" ht="15.75">
      <c r="A13" s="15"/>
      <c r="B13" s="15" t="s">
        <v>21</v>
      </c>
      <c r="C13" s="15">
        <f t="shared" ref="C13:P13" si="0">SUM(C6:C12)</f>
        <v>197</v>
      </c>
      <c r="D13" s="15">
        <f t="shared" si="0"/>
        <v>115</v>
      </c>
      <c r="E13" s="16">
        <f>(D13/C13)*100</f>
        <v>58.375634517766493</v>
      </c>
      <c r="F13" s="16"/>
      <c r="G13" s="16"/>
      <c r="H13" s="16"/>
      <c r="I13" s="15">
        <f t="shared" si="0"/>
        <v>135</v>
      </c>
      <c r="J13" s="15">
        <f t="shared" si="0"/>
        <v>89</v>
      </c>
      <c r="K13" s="20">
        <v>66</v>
      </c>
      <c r="L13" s="25"/>
      <c r="M13" s="25"/>
      <c r="N13" s="22"/>
      <c r="O13" s="15">
        <f t="shared" si="0"/>
        <v>95</v>
      </c>
      <c r="P13" s="15">
        <f t="shared" si="0"/>
        <v>73</v>
      </c>
      <c r="Q13" s="23">
        <v>77</v>
      </c>
      <c r="R13" s="14"/>
      <c r="S13" s="14"/>
      <c r="T13" s="14"/>
    </row>
    <row r="14" spans="1:20">
      <c r="E14" s="7"/>
      <c r="F14" s="7"/>
      <c r="G14" s="7"/>
      <c r="H14" s="7"/>
      <c r="N14" s="7"/>
    </row>
  </sheetData>
  <mergeCells count="13">
    <mergeCell ref="L4:N4"/>
    <mergeCell ref="O4:Q4"/>
    <mergeCell ref="R4:T4"/>
    <mergeCell ref="A1:T1"/>
    <mergeCell ref="A2:T2"/>
    <mergeCell ref="A3:A5"/>
    <mergeCell ref="B3:B5"/>
    <mergeCell ref="C3:H3"/>
    <mergeCell ref="I3:N3"/>
    <mergeCell ref="O3:T3"/>
    <mergeCell ref="C4:E4"/>
    <mergeCell ref="F4:H4"/>
    <mergeCell ref="I4:K4"/>
  </mergeCells>
  <pageMargins left="2.02" right="0.70866141732283472" top="1.7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COMPAQ</cp:lastModifiedBy>
  <cp:lastPrinted>2021-12-21T09:14:22Z</cp:lastPrinted>
  <dcterms:created xsi:type="dcterms:W3CDTF">6500-12-31T20:06:15Z</dcterms:created>
  <dcterms:modified xsi:type="dcterms:W3CDTF">2022-03-29T11:11:38Z</dcterms:modified>
</cp:coreProperties>
</file>